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K15" i="1" l="1"/>
  <c r="J15" i="1"/>
  <c r="I15" i="1" s="1"/>
  <c r="G15" i="1"/>
  <c r="K14" i="1"/>
  <c r="J14" i="1"/>
  <c r="I14" i="1" s="1"/>
  <c r="G14" i="1"/>
  <c r="K13" i="1"/>
  <c r="J13" i="1"/>
  <c r="I13" i="1" s="1"/>
  <c r="G13" i="1"/>
  <c r="K12" i="1"/>
  <c r="J12" i="1"/>
  <c r="I12" i="1" s="1"/>
  <c r="G12" i="1"/>
  <c r="K11" i="1"/>
  <c r="J11" i="1"/>
  <c r="I11" i="1" s="1"/>
  <c r="G11" i="1"/>
  <c r="K10" i="1"/>
  <c r="J10" i="1"/>
  <c r="I10" i="1" s="1"/>
  <c r="G10" i="1"/>
  <c r="K16" i="1" l="1"/>
</calcChain>
</file>

<file path=xl/sharedStrings.xml><?xml version="1.0" encoding="utf-8"?>
<sst xmlns="http://schemas.openxmlformats.org/spreadsheetml/2006/main" count="37" uniqueCount="30">
  <si>
    <t>АКТ</t>
  </si>
  <si>
    <t xml:space="preserve">г. Павловск                                                           </t>
  </si>
  <si>
    <t>Мы нижеподписавшиеся, Глава Местной администрации города Павловска М.Ю. Сызранцев, Генеральный директор ОАО "Автодор СПб" Г.Ю. Мицык ,</t>
  </si>
  <si>
    <t>по следующим адресам:</t>
  </si>
  <si>
    <t>№ п/п</t>
  </si>
  <si>
    <t>наименование дороги</t>
  </si>
  <si>
    <t>граница дороги</t>
  </si>
  <si>
    <t>протяженность объекта,м</t>
  </si>
  <si>
    <t>норматив</t>
  </si>
  <si>
    <t>Фактическое выполнение</t>
  </si>
  <si>
    <t>Отклонение</t>
  </si>
  <si>
    <t>сумма руб.</t>
  </si>
  <si>
    <t>площадь, м кв.</t>
  </si>
  <si>
    <t>Екатериниская ул.</t>
  </si>
  <si>
    <t>от ул. Правды до Елизаветинской ул.</t>
  </si>
  <si>
    <t>проезжая часть</t>
  </si>
  <si>
    <t>тротуар</t>
  </si>
  <si>
    <t>полоса отвода</t>
  </si>
  <si>
    <t>Итого с НДС 18%</t>
  </si>
  <si>
    <t>Глава Местной администрации города Павловска                                                    М.Ю. Сызранцев</t>
  </si>
  <si>
    <t>Генеральный директор ОАО "Автодор СПб"                                                               Г.Ю. Мицык</t>
  </si>
  <si>
    <t>31.03.16г.</t>
  </si>
  <si>
    <t>"по уборке и содержанию дорог, расположенных в пределах границ муницмпального образования города Павловск в 2016 году"</t>
  </si>
  <si>
    <t>составили настоящий акт о том, что при выполнении работ в соответствии с муниципальным контрактом от 30 декабря 2015г. №МК-008</t>
  </si>
  <si>
    <t>ул.Лассаля</t>
  </si>
  <si>
    <t>от ул. Гуммолосаровской в направлении на Юг</t>
  </si>
  <si>
    <t>Итого с понижающим коэффициентом 0,7073077358261</t>
  </si>
  <si>
    <t>Итого за март</t>
  </si>
  <si>
    <t>По муниципальному контракту № МК -008</t>
  </si>
  <si>
    <t>в марте 2016 года "подрядчик" ОАО "Автодор СПб" выполнил работы по уборке и содержанию дорог не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</si>
</sst>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2" fontId="1" fillId="0" borderId="1" xfId="0" applyNumberFormat="1" applyFont="1" applyBorder="1"/>
    <xf numFmtId="0" fontId="0" fillId="0" borderId="2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N15" sqref="N15"/>
    </sheetView>
  </sheetViews>
  <sheetFormatPr defaultRowHeight="14.4" x14ac:dyDescent="0.3"/>
  <cols>
    <col min="1" max="1" width="3.5546875" customWidth="1"/>
    <col min="2" max="2" width="16.21875" customWidth="1"/>
    <col min="3" max="3" width="10.109375" customWidth="1"/>
    <col min="4" max="4" width="9.88671875" customWidth="1"/>
    <col min="5" max="5" width="9.6640625" customWidth="1"/>
  </cols>
  <sheetData>
    <row r="1" spans="1:12" x14ac:dyDescent="0.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</row>
    <row r="2" spans="1:12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 t="s">
        <v>21</v>
      </c>
      <c r="L2" s="1"/>
    </row>
    <row r="3" spans="1:12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1.4" x14ac:dyDescent="0.3">
      <c r="A8" s="3" t="s">
        <v>4</v>
      </c>
      <c r="B8" s="3" t="s">
        <v>5</v>
      </c>
      <c r="C8" s="3" t="s">
        <v>6</v>
      </c>
      <c r="D8" s="3" t="s">
        <v>7</v>
      </c>
      <c r="E8" s="3"/>
      <c r="F8" s="3" t="s">
        <v>8</v>
      </c>
      <c r="G8" s="12" t="s">
        <v>28</v>
      </c>
      <c r="H8" s="13"/>
      <c r="I8" s="12" t="s">
        <v>9</v>
      </c>
      <c r="J8" s="13"/>
      <c r="K8" s="12" t="s">
        <v>10</v>
      </c>
      <c r="L8" s="13"/>
    </row>
    <row r="9" spans="1:12" ht="27.6" x14ac:dyDescent="0.3">
      <c r="A9" s="4"/>
      <c r="B9" s="4"/>
      <c r="C9" s="4"/>
      <c r="D9" s="4"/>
      <c r="E9" s="4"/>
      <c r="F9" s="4"/>
      <c r="G9" s="3" t="s">
        <v>11</v>
      </c>
      <c r="H9" s="3" t="s">
        <v>12</v>
      </c>
      <c r="I9" s="3" t="s">
        <v>11</v>
      </c>
      <c r="J9" s="3" t="s">
        <v>12</v>
      </c>
      <c r="K9" s="3" t="s">
        <v>11</v>
      </c>
      <c r="L9" s="3" t="s">
        <v>12</v>
      </c>
    </row>
    <row r="10" spans="1:12" ht="26.4" customHeight="1" x14ac:dyDescent="0.3">
      <c r="A10" s="17">
        <v>1</v>
      </c>
      <c r="B10" s="19" t="s">
        <v>13</v>
      </c>
      <c r="C10" s="19" t="s">
        <v>14</v>
      </c>
      <c r="D10" s="5"/>
      <c r="E10" s="8" t="s">
        <v>15</v>
      </c>
      <c r="F10" s="4">
        <v>67.55</v>
      </c>
      <c r="G10" s="10">
        <f t="shared" ref="G10:G15" si="0">H10*F10/12</f>
        <v>5141.6808333333329</v>
      </c>
      <c r="H10" s="4">
        <v>913.4</v>
      </c>
      <c r="I10" s="10">
        <f t="shared" ref="I10:I15" si="1">F10*J10/12</f>
        <v>4072.1391666666664</v>
      </c>
      <c r="J10" s="4">
        <f t="shared" ref="J10:J15" si="2">H10-L10</f>
        <v>723.4</v>
      </c>
      <c r="K10" s="10">
        <f t="shared" ref="K10:K15" si="3">L10*F10/12</f>
        <v>1069.5416666666667</v>
      </c>
      <c r="L10" s="4">
        <v>190</v>
      </c>
    </row>
    <row r="11" spans="1:12" x14ac:dyDescent="0.3">
      <c r="A11" s="17"/>
      <c r="B11" s="20"/>
      <c r="C11" s="20"/>
      <c r="D11" s="6"/>
      <c r="E11" s="8" t="s">
        <v>16</v>
      </c>
      <c r="F11" s="4">
        <v>147.79</v>
      </c>
      <c r="G11" s="10">
        <f t="shared" si="0"/>
        <v>77.589749999999995</v>
      </c>
      <c r="H11" s="4">
        <v>6.3</v>
      </c>
      <c r="I11" s="10">
        <f t="shared" si="1"/>
        <v>0</v>
      </c>
      <c r="J11" s="4">
        <f t="shared" si="2"/>
        <v>0</v>
      </c>
      <c r="K11" s="10">
        <f t="shared" si="3"/>
        <v>77.589749999999995</v>
      </c>
      <c r="L11" s="4">
        <v>6.3</v>
      </c>
    </row>
    <row r="12" spans="1:12" ht="27" customHeight="1" x14ac:dyDescent="0.3">
      <c r="A12" s="18"/>
      <c r="B12" s="21"/>
      <c r="C12" s="21"/>
      <c r="D12" s="7">
        <v>294.16000000000003</v>
      </c>
      <c r="E12" s="9" t="s">
        <v>17</v>
      </c>
      <c r="F12" s="10">
        <v>6.87</v>
      </c>
      <c r="G12" s="10">
        <f t="shared" si="0"/>
        <v>522.92150000000004</v>
      </c>
      <c r="H12" s="4">
        <v>913.4</v>
      </c>
      <c r="I12" s="10">
        <f t="shared" si="1"/>
        <v>414.1465</v>
      </c>
      <c r="J12" s="4">
        <f t="shared" si="2"/>
        <v>723.4</v>
      </c>
      <c r="K12" s="10">
        <f t="shared" si="3"/>
        <v>108.77499999999999</v>
      </c>
      <c r="L12" s="4">
        <v>190</v>
      </c>
    </row>
    <row r="13" spans="1:12" ht="26.4" customHeight="1" x14ac:dyDescent="0.3">
      <c r="A13" s="22">
        <v>2</v>
      </c>
      <c r="B13" s="19" t="s">
        <v>24</v>
      </c>
      <c r="C13" s="19" t="s">
        <v>25</v>
      </c>
      <c r="D13" s="22">
        <v>179.17</v>
      </c>
      <c r="E13" s="8" t="s">
        <v>15</v>
      </c>
      <c r="F13" s="4">
        <v>67.55</v>
      </c>
      <c r="G13" s="10">
        <f t="shared" si="0"/>
        <v>5267.2112500000003</v>
      </c>
      <c r="H13" s="4">
        <v>935.7</v>
      </c>
      <c r="I13" s="10">
        <f t="shared" si="1"/>
        <v>4141.3779166666673</v>
      </c>
      <c r="J13" s="4">
        <f t="shared" si="2"/>
        <v>735.7</v>
      </c>
      <c r="K13" s="10">
        <f t="shared" si="3"/>
        <v>1125.8333333333333</v>
      </c>
      <c r="L13" s="4">
        <v>200</v>
      </c>
    </row>
    <row r="14" spans="1:12" x14ac:dyDescent="0.3">
      <c r="A14" s="17"/>
      <c r="B14" s="20"/>
      <c r="C14" s="20"/>
      <c r="D14" s="26"/>
      <c r="E14" s="8" t="s">
        <v>16</v>
      </c>
      <c r="F14" s="4">
        <v>147.79</v>
      </c>
      <c r="G14" s="10">
        <f t="shared" si="0"/>
        <v>81.284499999999994</v>
      </c>
      <c r="H14" s="4">
        <v>6.6</v>
      </c>
      <c r="I14" s="10">
        <f t="shared" si="1"/>
        <v>0</v>
      </c>
      <c r="J14" s="4">
        <f t="shared" si="2"/>
        <v>0</v>
      </c>
      <c r="K14" s="10">
        <f t="shared" si="3"/>
        <v>81.284499999999994</v>
      </c>
      <c r="L14" s="4">
        <v>6.6</v>
      </c>
    </row>
    <row r="15" spans="1:12" ht="25.8" customHeight="1" x14ac:dyDescent="0.3">
      <c r="A15" s="17"/>
      <c r="B15" s="20"/>
      <c r="C15" s="20"/>
      <c r="D15" s="26"/>
      <c r="E15" s="11" t="s">
        <v>17</v>
      </c>
      <c r="F15" s="4">
        <v>6.87</v>
      </c>
      <c r="G15" s="10">
        <f t="shared" si="0"/>
        <v>535.68825000000004</v>
      </c>
      <c r="H15" s="4">
        <v>935.7</v>
      </c>
      <c r="I15" s="10">
        <f t="shared" si="1"/>
        <v>421.18824999999998</v>
      </c>
      <c r="J15" s="4">
        <f t="shared" si="2"/>
        <v>735.7</v>
      </c>
      <c r="K15" s="10">
        <f t="shared" si="3"/>
        <v>114.5</v>
      </c>
      <c r="L15" s="4">
        <v>200</v>
      </c>
    </row>
    <row r="16" spans="1:12" ht="15" customHeight="1" x14ac:dyDescent="0.3">
      <c r="A16" s="14" t="s">
        <v>27</v>
      </c>
      <c r="B16" s="15"/>
      <c r="C16" s="15"/>
      <c r="D16" s="15"/>
      <c r="E16" s="16"/>
      <c r="F16" s="4"/>
      <c r="G16" s="10">
        <f>SUM(G10:G15)</f>
        <v>11626.376083333333</v>
      </c>
      <c r="H16" s="4"/>
      <c r="I16" s="10">
        <v>9048.86</v>
      </c>
      <c r="J16" s="4"/>
      <c r="K16" s="10">
        <f>SUM(K10:K15)</f>
        <v>2577.5242500000004</v>
      </c>
      <c r="L16" s="4"/>
    </row>
    <row r="17" spans="1:12" x14ac:dyDescent="0.3">
      <c r="A17" s="14" t="s">
        <v>18</v>
      </c>
      <c r="B17" s="23"/>
      <c r="C17" s="23"/>
      <c r="D17" s="23"/>
      <c r="E17" s="24"/>
      <c r="F17" s="4"/>
      <c r="G17" s="10">
        <v>13719.12</v>
      </c>
      <c r="H17" s="4"/>
      <c r="I17" s="4">
        <v>10677.65</v>
      </c>
      <c r="J17" s="4"/>
      <c r="K17" s="10">
        <v>3041.47</v>
      </c>
      <c r="L17" s="4"/>
    </row>
    <row r="18" spans="1:12" x14ac:dyDescent="0.3">
      <c r="A18" s="14" t="s">
        <v>26</v>
      </c>
      <c r="B18" s="23"/>
      <c r="C18" s="23"/>
      <c r="D18" s="23"/>
      <c r="E18" s="24"/>
      <c r="F18" s="4"/>
      <c r="G18" s="10">
        <v>9703.6299999999992</v>
      </c>
      <c r="H18" s="4"/>
      <c r="I18" s="4">
        <v>7552.38</v>
      </c>
      <c r="J18" s="4"/>
      <c r="K18" s="4">
        <v>2151.25</v>
      </c>
      <c r="L18" s="4"/>
    </row>
    <row r="19" spans="1:12" x14ac:dyDescent="0.3">
      <c r="A19" s="25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x14ac:dyDescent="0.3">
      <c r="A21" s="25" t="s">
        <v>20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15">
    <mergeCell ref="A17:E17"/>
    <mergeCell ref="A18:E18"/>
    <mergeCell ref="A19:L20"/>
    <mergeCell ref="A21:L22"/>
    <mergeCell ref="D13:D15"/>
    <mergeCell ref="G8:H8"/>
    <mergeCell ref="I8:J8"/>
    <mergeCell ref="K8:L8"/>
    <mergeCell ref="A16:E16"/>
    <mergeCell ref="A10:A12"/>
    <mergeCell ref="B10:B12"/>
    <mergeCell ref="C10:C12"/>
    <mergeCell ref="A13:A15"/>
    <mergeCell ref="B13:B15"/>
    <mergeCell ref="C13:C15"/>
  </mergeCells>
  <pageMargins left="0.70866141732283461" right="0.7086614173228346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2016-04-03T14:33:47Z</dcterms:modified>
</cp:coreProperties>
</file>